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<sst xmlns="http://schemas.openxmlformats.org/spreadsheetml/2006/main" count="160" uniqueCount="111">
  <si>
    <t>附件</t>
  </si>
  <si>
    <t>项城市2022年财政衔接推进乡村振兴资金项目实施计划一览表</t>
  </si>
  <si>
    <t>序号</t>
  </si>
  <si>
    <t>项目名称</t>
  </si>
  <si>
    <t>项目内容（建设任务）</t>
  </si>
  <si>
    <t>建设地点</t>
  </si>
  <si>
    <t>投入资金规模</t>
  </si>
  <si>
    <t>责任
单位</t>
  </si>
  <si>
    <t>绩效目标</t>
  </si>
  <si>
    <t>计划时间进度</t>
  </si>
  <si>
    <t>备注</t>
  </si>
  <si>
    <t>财政衔接资金</t>
  </si>
  <si>
    <t>合计</t>
  </si>
  <si>
    <t>中央资金</t>
  </si>
  <si>
    <t>省级资金</t>
  </si>
  <si>
    <t>市级资金</t>
  </si>
  <si>
    <t>县级资金</t>
  </si>
  <si>
    <t>资金投入总计</t>
  </si>
  <si>
    <t>一、乡村振兴行动类项目合计</t>
  </si>
  <si>
    <t>2022年10个村市派第一书记资金基础设施项目</t>
  </si>
  <si>
    <t>新修道路2000米</t>
  </si>
  <si>
    <t>项城市</t>
  </si>
  <si>
    <t>市乡村振兴局</t>
  </si>
  <si>
    <t>解决群众出行难问题，方便交通有利于本村经济发展</t>
  </si>
  <si>
    <t>2022.3.16-7.15</t>
  </si>
  <si>
    <t>2022年项城市官会腰庄路硬化工程</t>
  </si>
  <si>
    <t>硬化道路8400平方米</t>
  </si>
  <si>
    <t>官会镇腰庄</t>
  </si>
  <si>
    <t>2022年项城市范集镇史庄村道路硬化项目</t>
  </si>
  <si>
    <t>新建道路6000平米</t>
  </si>
  <si>
    <t>范集镇史庄村</t>
  </si>
  <si>
    <t>方便群众出行，提升群众满意度，有利于本村经济发展</t>
  </si>
  <si>
    <t>2022年项城市永丰镇冯滩村道路硬化项目</t>
  </si>
  <si>
    <t>新修道路2400米</t>
  </si>
  <si>
    <t>永丰冯滩</t>
  </si>
  <si>
    <t>2022年项城市三店镇杨岗村道路硬化项目</t>
  </si>
  <si>
    <t>硬化道路7000平</t>
  </si>
  <si>
    <t>三店杨岗</t>
  </si>
  <si>
    <t>2022.3.16-5.16</t>
  </si>
  <si>
    <t>（二）产业发展类项目</t>
  </si>
  <si>
    <t>2022年项城市丁集镇惠丰园产业园项目</t>
  </si>
  <si>
    <t>温棚、仓储、冷藏及基础设施</t>
  </si>
  <si>
    <t>丁集镇</t>
  </si>
  <si>
    <t>实现村集体经济收入120万元，带动周边群众就近就业，月均收入1200元，促进当地高效农业发展</t>
  </si>
  <si>
    <t>2022.3.16-6.16</t>
  </si>
  <si>
    <t>2022年项城市高寺镇汾泉河生态农业产业园项目</t>
  </si>
  <si>
    <t>高效玻璃温室11000平米，冷库1座，仓储3000平米</t>
  </si>
  <si>
    <t>高寺镇</t>
  </si>
  <si>
    <t>实现村集体经济收入60万元，带动周边群众就近就业，月均收入1200元，促进当地高效农业发展</t>
  </si>
  <si>
    <t>2022年项城市贾岭镇禾牛牧业肉牛养殖项目</t>
  </si>
  <si>
    <t>牛舍、青储池、草料棚等基础设施</t>
  </si>
  <si>
    <t>贾岭镇</t>
  </si>
  <si>
    <t>实现村集体经济收入60万元，带动周边群众就近就业，月均收入1200元，促进当地养殖业发展。</t>
  </si>
  <si>
    <t>2022年项城市贾岭尚华牧业肉牛养殖项目</t>
  </si>
  <si>
    <t>2022年项城市新桥镇南赵村菊花产业园项目</t>
  </si>
  <si>
    <t>仓储、烘干设备一套</t>
  </si>
  <si>
    <t>新桥镇贾庄</t>
  </si>
  <si>
    <t>增加集体经济收入12万元，吸纳14个脱贫人口就业，月务工收入1200元，促进本村高效种植业发展。</t>
  </si>
  <si>
    <t>2022年项城市丁集镇关庄村仓储项目</t>
  </si>
  <si>
    <t>600平米仓储</t>
  </si>
  <si>
    <t>丁集镇关庄村</t>
  </si>
  <si>
    <t>增加集体经济收入不低于1.8万元，吸纳3户脱贫户就业，月务工收入1500元</t>
  </si>
  <si>
    <t>2022年项城市王明口镇张吴楼村农产品加工项目</t>
  </si>
  <si>
    <t>新建农产品仓储1个</t>
  </si>
  <si>
    <t>王明口张吴楼</t>
  </si>
  <si>
    <t>提高张吴楼村的集体经济收入1.8万元及群众就业机会。</t>
  </si>
  <si>
    <t>2022年项城市王明口镇王明口村养殖大棚项目</t>
  </si>
  <si>
    <t>新建养殖大棚5个，</t>
  </si>
  <si>
    <t>王明口</t>
  </si>
  <si>
    <t>增加王明口村的集体经济收入12万元及吸纳群众就业</t>
  </si>
  <si>
    <t>2022年项城市永丰镇羊圈及配套设施项目</t>
  </si>
  <si>
    <t>新建6个羊圈及配套设施建设项目</t>
  </si>
  <si>
    <t>永丰大黄</t>
  </si>
  <si>
    <t>实现村集体收入不低于6万元，吸纳脱贫人口就业，月均收入不低于1000元，带动当地蔬菜种植业发展</t>
  </si>
  <si>
    <t>2022年项城市南顿镇姜庄冷库项目</t>
  </si>
  <si>
    <t>冷库1200立方</t>
  </si>
  <si>
    <t>南顿姜庄</t>
  </si>
  <si>
    <t>增加集体经济收入6万元，带动村民就业，月务工收入1200元以上，促进本村高效产业发展</t>
  </si>
  <si>
    <t>2022年项城市南顿镇魏庄青储池项目</t>
  </si>
  <si>
    <t>青储池1200立方</t>
  </si>
  <si>
    <t>南顿魏庄</t>
  </si>
  <si>
    <t>增加集体经济收入6万元，带动村民就业，月务工收入1200元以上，促进本村高效产业发展。</t>
  </si>
  <si>
    <t>2022年项城市金融扶贫贴息项目</t>
  </si>
  <si>
    <t>小额信贷贴息</t>
  </si>
  <si>
    <t>对小额信贷全额贴息</t>
  </si>
  <si>
    <t xml:space="preserve">（三） 2022巩固三保障成果类项目 </t>
  </si>
  <si>
    <t>2022年致富带头人培训项目</t>
  </si>
  <si>
    <t>培训295人</t>
  </si>
  <si>
    <t>提升带贫能力</t>
  </si>
  <si>
    <t>2022.1.1-10.31</t>
  </si>
  <si>
    <t>2022年项城市雨露计划项目</t>
  </si>
  <si>
    <t>职业教育及短期技能补助</t>
  </si>
  <si>
    <t>对接受职业教育及短期技能培训的脱贫人口及监测对象补助</t>
  </si>
  <si>
    <t>2022.1.1-12.31</t>
  </si>
  <si>
    <t xml:space="preserve">（四） 2022就业类项目 </t>
  </si>
  <si>
    <t>2022年项城市公益性岗位项目</t>
  </si>
  <si>
    <t>脱贫人口及监测对象公益性岗位</t>
  </si>
  <si>
    <t>市人社局局</t>
  </si>
  <si>
    <t>安排4356人就业</t>
  </si>
  <si>
    <t>2022年脱贫人口及监测对象劳动力技能培训</t>
  </si>
  <si>
    <t>对3000名脱贫人口及监测对象劳动力开展技能培训</t>
  </si>
  <si>
    <t>提升技能</t>
  </si>
  <si>
    <t>2022年跨省务工交通补贴</t>
  </si>
  <si>
    <t>对外出务工的脱贫人口及监测对象进行交通补贴</t>
  </si>
  <si>
    <t>鼓励外出务工就业</t>
  </si>
  <si>
    <t>（五）工作经费类项目</t>
  </si>
  <si>
    <t>2022年项城市脱贫攻坚项目管理费</t>
  </si>
  <si>
    <t>开展设计、招标、工程质量监督、竣工审计</t>
  </si>
  <si>
    <t>确保项目合格率100%</t>
  </si>
  <si>
    <t>2022.1.1-11.30</t>
  </si>
  <si>
    <t>.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</si>
</sst>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35" fillId="0" borderId="0"/>
    <xf numFmtId="0" fontId="1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21" fillId="15" borderId="11" applyNumberFormat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34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8" borderId="8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 applyProtection="true">
      <alignment horizontal="center" vertical="center"/>
    </xf>
    <xf numFmtId="0" fontId="4" fillId="0" borderId="0" xfId="0" applyNumberFormat="true" applyFont="true" applyFill="true" applyBorder="true" applyAlignment="true" applyProtection="true">
      <alignment horizontal="center" vertical="center"/>
    </xf>
    <xf numFmtId="0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vertical="center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2" applyFont="true" applyFill="true" applyBorder="true" applyAlignment="true">
      <alignment horizontal="center" vertical="center" wrapText="true"/>
    </xf>
    <xf numFmtId="0" fontId="9" fillId="3" borderId="1" xfId="0" applyNumberFormat="true" applyFont="true" applyFill="true" applyBorder="true" applyAlignment="true" applyProtection="true">
      <alignment horizontal="center" vertical="center" wrapText="true"/>
    </xf>
    <xf numFmtId="0" fontId="9" fillId="4" borderId="1" xfId="1" applyNumberFormat="true" applyFont="true" applyFill="true" applyBorder="true" applyAlignment="true">
      <alignment horizontal="center" vertical="center" wrapText="true"/>
    </xf>
    <xf numFmtId="0" fontId="10" fillId="3" borderId="1" xfId="0" applyNumberFormat="true" applyFont="true" applyFill="true" applyBorder="true" applyAlignment="true" applyProtection="true">
      <alignment horizontal="left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2" applyFont="true" applyFill="true" applyBorder="true" applyAlignment="true">
      <alignment horizontal="center" vertical="center" wrapText="true"/>
    </xf>
    <xf numFmtId="0" fontId="9" fillId="3" borderId="1" xfId="1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vertical="center" wrapText="true"/>
    </xf>
    <xf numFmtId="0" fontId="14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/>
    </xf>
    <xf numFmtId="0" fontId="4" fillId="2" borderId="0" xfId="0" applyNumberFormat="true" applyFont="true" applyFill="true" applyBorder="true" applyAlignment="true" applyProtection="true">
      <alignment horizontal="center" vertical="center"/>
    </xf>
    <xf numFmtId="0" fontId="5" fillId="2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5" xfId="0" applyNumberFormat="true" applyFont="true" applyFill="true" applyBorder="true" applyAlignment="true" applyProtection="true">
      <alignment horizontal="center" vertical="center" wrapText="true"/>
    </xf>
    <xf numFmtId="0" fontId="6" fillId="2" borderId="6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 applyProtection="true">
      <alignment horizontal="center" vertical="center" wrapText="true"/>
    </xf>
    <xf numFmtId="0" fontId="9" fillId="3" borderId="1" xfId="1" applyNumberFormat="true" applyFont="true" applyFill="true" applyBorder="true" applyAlignment="true">
      <alignment horizontal="center" vertical="center"/>
    </xf>
    <xf numFmtId="0" fontId="10" fillId="3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5" fillId="2" borderId="0" xfId="0" applyFont="true" applyFill="true" applyBorder="true" applyAlignment="true">
      <alignment vertical="center"/>
    </xf>
    <xf numFmtId="0" fontId="15" fillId="2" borderId="0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2" borderId="1" xfId="1" applyNumberFormat="true" applyFont="true" applyFill="true" applyBorder="true" applyAlignment="true">
      <alignment horizontal="right" vertical="center"/>
    </xf>
    <xf numFmtId="0" fontId="13" fillId="3" borderId="1" xfId="0" applyNumberFormat="true" applyFont="true" applyFill="true" applyBorder="true" applyAlignment="true" applyProtection="true">
      <alignment horizontal="left" vertical="center" wrapText="true"/>
    </xf>
    <xf numFmtId="176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2" borderId="1" xfId="0" applyNumberFormat="true" applyFont="true" applyFill="true" applyBorder="true" applyAlignment="true" applyProtection="true">
      <alignment vertical="center" wrapText="true"/>
    </xf>
    <xf numFmtId="0" fontId="9" fillId="3" borderId="1" xfId="2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NumberFormat="true" applyFont="true" applyFill="true" applyBorder="true" applyAlignment="true" applyProtection="true">
      <alignment vertical="center" wrapText="true"/>
    </xf>
    <xf numFmtId="0" fontId="12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2" applyFont="true" applyFill="true" applyBorder="true" applyAlignment="true">
      <alignment vertical="center" wrapText="true"/>
    </xf>
    <xf numFmtId="0" fontId="6" fillId="0" borderId="7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>
      <alignment vertical="center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Q17" sqref="Q17"/>
    </sheetView>
  </sheetViews>
  <sheetFormatPr defaultColWidth="9" defaultRowHeight="15.75"/>
  <cols>
    <col min="1" max="1" width="4.5" style="1" customWidth="true"/>
    <col min="2" max="2" width="17.25" style="1" customWidth="true"/>
    <col min="3" max="3" width="20.25" style="1" customWidth="true"/>
    <col min="4" max="4" width="5.875" style="1" customWidth="true"/>
    <col min="5" max="5" width="7.5" style="3" customWidth="true"/>
    <col min="6" max="6" width="6.75" style="4" customWidth="true"/>
    <col min="7" max="7" width="7" style="4" customWidth="true"/>
    <col min="8" max="8" width="6.5" style="3" customWidth="true"/>
    <col min="9" max="9" width="7.75" style="3" customWidth="true"/>
    <col min="10" max="10" width="6.24166666666667" style="1" customWidth="true"/>
    <col min="11" max="11" width="26.125" style="1" customWidth="true"/>
    <col min="12" max="12" width="8.875" style="1" customWidth="true"/>
    <col min="13" max="13" width="6.75" style="1" customWidth="true"/>
    <col min="14" max="16384" width="9" style="1"/>
  </cols>
  <sheetData>
    <row r="1" s="1" customFormat="true" ht="18" customHeight="true" spans="1:13">
      <c r="A1" s="5" t="s">
        <v>0</v>
      </c>
      <c r="B1" s="5"/>
      <c r="C1" s="6"/>
      <c r="D1" s="6"/>
      <c r="E1" s="29"/>
      <c r="F1" s="29"/>
      <c r="G1" s="29"/>
      <c r="H1" s="29"/>
      <c r="I1" s="29"/>
      <c r="J1" s="6"/>
      <c r="K1" s="6"/>
      <c r="L1" s="6"/>
      <c r="M1" s="6"/>
    </row>
    <row r="2" s="1" customFormat="true" ht="34.5" customHeight="true" spans="1:13">
      <c r="A2" s="7" t="s">
        <v>1</v>
      </c>
      <c r="B2" s="7"/>
      <c r="C2" s="7"/>
      <c r="D2" s="7"/>
      <c r="E2" s="30"/>
      <c r="F2" s="30"/>
      <c r="G2" s="30"/>
      <c r="H2" s="30"/>
      <c r="I2" s="30"/>
      <c r="J2" s="7"/>
      <c r="K2" s="7"/>
      <c r="L2" s="7"/>
      <c r="M2" s="7"/>
    </row>
    <row r="3" s="1" customFormat="true" spans="1:13">
      <c r="A3" s="8"/>
      <c r="B3" s="8"/>
      <c r="C3" s="8"/>
      <c r="D3" s="8"/>
      <c r="E3" s="31"/>
      <c r="F3" s="31"/>
      <c r="G3" s="31"/>
      <c r="H3" s="31"/>
      <c r="I3" s="31"/>
      <c r="J3" s="8"/>
      <c r="K3" s="8"/>
      <c r="L3" s="8"/>
      <c r="M3" s="54"/>
    </row>
    <row r="4" s="1" customFormat="true" ht="23" customHeight="true" spans="1:13">
      <c r="A4" s="9" t="s">
        <v>2</v>
      </c>
      <c r="B4" s="9" t="s">
        <v>3</v>
      </c>
      <c r="C4" s="10" t="s">
        <v>4</v>
      </c>
      <c r="D4" s="10" t="s">
        <v>5</v>
      </c>
      <c r="E4" s="32" t="s">
        <v>6</v>
      </c>
      <c r="F4" s="33"/>
      <c r="G4" s="33"/>
      <c r="H4" s="33"/>
      <c r="I4" s="33"/>
      <c r="J4" s="9" t="s">
        <v>7</v>
      </c>
      <c r="K4" s="9" t="s">
        <v>8</v>
      </c>
      <c r="L4" s="9" t="s">
        <v>9</v>
      </c>
      <c r="M4" s="9" t="s">
        <v>10</v>
      </c>
    </row>
    <row r="5" s="1" customFormat="true" ht="23" customHeight="true" spans="1:13">
      <c r="A5" s="9"/>
      <c r="B5" s="9"/>
      <c r="C5" s="11"/>
      <c r="D5" s="11"/>
      <c r="E5" s="34" t="s">
        <v>11</v>
      </c>
      <c r="F5" s="34"/>
      <c r="G5" s="34"/>
      <c r="H5" s="34"/>
      <c r="I5" s="34"/>
      <c r="J5" s="9"/>
      <c r="K5" s="9"/>
      <c r="L5" s="9"/>
      <c r="M5" s="9"/>
    </row>
    <row r="6" s="1" customFormat="true" ht="27" customHeight="true" spans="1:13">
      <c r="A6" s="12"/>
      <c r="B6" s="12"/>
      <c r="C6" s="13"/>
      <c r="D6" s="13"/>
      <c r="E6" s="34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12"/>
      <c r="K6" s="12"/>
      <c r="L6" s="12"/>
      <c r="M6" s="12"/>
    </row>
    <row r="7" s="1" customFormat="true" ht="28" customHeight="true" spans="1:13">
      <c r="A7" s="9" t="s">
        <v>17</v>
      </c>
      <c r="B7" s="9"/>
      <c r="C7" s="9"/>
      <c r="D7" s="9"/>
      <c r="E7" s="34">
        <f>E8+E14+E27+E30+E34</f>
        <v>10646</v>
      </c>
      <c r="F7" s="34">
        <f>F8+F14+F27+F30+F34</f>
        <v>3850</v>
      </c>
      <c r="G7" s="34">
        <f>G8+G14+G27+G30+G34</f>
        <v>1690</v>
      </c>
      <c r="H7" s="34">
        <f>H8+H14+H27+H30+H34</f>
        <v>320</v>
      </c>
      <c r="I7" s="34">
        <f>I8+I14+I27+I30+I34</f>
        <v>4836</v>
      </c>
      <c r="J7" s="44"/>
      <c r="K7" s="44"/>
      <c r="L7" s="44"/>
      <c r="M7" s="55"/>
    </row>
    <row r="8" s="1" customFormat="true" ht="28" customHeight="true" spans="1:13">
      <c r="A8" s="9" t="s">
        <v>18</v>
      </c>
      <c r="B8" s="9"/>
      <c r="C8" s="9"/>
      <c r="D8" s="9"/>
      <c r="E8" s="34">
        <f>SUM(E9:E13)</f>
        <v>661</v>
      </c>
      <c r="F8" s="34"/>
      <c r="G8" s="34"/>
      <c r="H8" s="34">
        <f>SUM(H9:H13)</f>
        <v>200</v>
      </c>
      <c r="I8" s="34">
        <f>SUM(I9:I13)</f>
        <v>461</v>
      </c>
      <c r="J8" s="44"/>
      <c r="K8" s="44"/>
      <c r="L8" s="44"/>
      <c r="M8" s="55"/>
    </row>
    <row r="9" s="2" customFormat="true" ht="24" customHeight="true" spans="1:13">
      <c r="A9" s="14">
        <v>1</v>
      </c>
      <c r="B9" s="15" t="s">
        <v>19</v>
      </c>
      <c r="C9" s="15" t="s">
        <v>20</v>
      </c>
      <c r="D9" s="16" t="s">
        <v>21</v>
      </c>
      <c r="E9" s="35">
        <v>200</v>
      </c>
      <c r="F9" s="36"/>
      <c r="G9" s="36"/>
      <c r="H9" s="36">
        <v>200</v>
      </c>
      <c r="I9" s="45"/>
      <c r="J9" s="15" t="s">
        <v>22</v>
      </c>
      <c r="K9" s="15" t="s">
        <v>23</v>
      </c>
      <c r="L9" s="16" t="s">
        <v>24</v>
      </c>
      <c r="M9" s="14"/>
    </row>
    <row r="10" s="2" customFormat="true" ht="24" customHeight="true" spans="1:13">
      <c r="A10" s="14">
        <v>2</v>
      </c>
      <c r="B10" s="17" t="s">
        <v>25</v>
      </c>
      <c r="C10" s="17" t="s">
        <v>26</v>
      </c>
      <c r="D10" s="16" t="s">
        <v>27</v>
      </c>
      <c r="E10" s="35">
        <v>120</v>
      </c>
      <c r="F10" s="36"/>
      <c r="G10" s="36"/>
      <c r="H10" s="36"/>
      <c r="I10" s="45">
        <v>120</v>
      </c>
      <c r="J10" s="15"/>
      <c r="K10" s="17" t="s">
        <v>23</v>
      </c>
      <c r="L10" s="16" t="s">
        <v>24</v>
      </c>
      <c r="M10" s="14"/>
    </row>
    <row r="11" s="2" customFormat="true" ht="24" customHeight="true" spans="1:13">
      <c r="A11" s="14">
        <v>3</v>
      </c>
      <c r="B11" s="18" t="s">
        <v>28</v>
      </c>
      <c r="C11" s="17" t="s">
        <v>29</v>
      </c>
      <c r="D11" s="16" t="s">
        <v>30</v>
      </c>
      <c r="E11" s="37">
        <v>102</v>
      </c>
      <c r="F11" s="36"/>
      <c r="G11" s="36"/>
      <c r="H11" s="36"/>
      <c r="I11" s="45">
        <v>102</v>
      </c>
      <c r="J11" s="17" t="s">
        <v>22</v>
      </c>
      <c r="K11" s="17" t="s">
        <v>31</v>
      </c>
      <c r="L11" s="16" t="s">
        <v>24</v>
      </c>
      <c r="M11" s="14"/>
    </row>
    <row r="12" s="2" customFormat="true" ht="24" customHeight="true" spans="1:13">
      <c r="A12" s="14">
        <v>4</v>
      </c>
      <c r="B12" s="19" t="s">
        <v>32</v>
      </c>
      <c r="C12" s="19" t="s">
        <v>33</v>
      </c>
      <c r="D12" s="19" t="s">
        <v>34</v>
      </c>
      <c r="E12" s="38">
        <v>119</v>
      </c>
      <c r="F12" s="36"/>
      <c r="G12" s="36"/>
      <c r="H12" s="36"/>
      <c r="I12" s="45">
        <v>119</v>
      </c>
      <c r="J12" s="15" t="s">
        <v>22</v>
      </c>
      <c r="K12" s="19" t="s">
        <v>23</v>
      </c>
      <c r="L12" s="19" t="s">
        <v>24</v>
      </c>
      <c r="M12" s="14"/>
    </row>
    <row r="13" s="2" customFormat="true" ht="24" customHeight="true" spans="1:13">
      <c r="A13" s="14">
        <v>5</v>
      </c>
      <c r="B13" s="15" t="s">
        <v>35</v>
      </c>
      <c r="C13" s="15" t="s">
        <v>36</v>
      </c>
      <c r="D13" s="16" t="s">
        <v>37</v>
      </c>
      <c r="E13" s="35">
        <v>120</v>
      </c>
      <c r="F13" s="36"/>
      <c r="G13" s="36"/>
      <c r="H13" s="36"/>
      <c r="I13" s="45">
        <v>120</v>
      </c>
      <c r="J13" s="15" t="s">
        <v>22</v>
      </c>
      <c r="K13" s="46" t="s">
        <v>23</v>
      </c>
      <c r="L13" s="16" t="s">
        <v>38</v>
      </c>
      <c r="M13" s="14"/>
    </row>
    <row r="14" s="3" customFormat="true" ht="27" customHeight="true" spans="1:13">
      <c r="A14" s="20" t="s">
        <v>39</v>
      </c>
      <c r="B14" s="20"/>
      <c r="C14" s="20"/>
      <c r="D14" s="20"/>
      <c r="E14" s="36">
        <f>SUM(E15:E26)</f>
        <v>6230</v>
      </c>
      <c r="F14" s="36">
        <f>SUM(F15:F26)</f>
        <v>3500</v>
      </c>
      <c r="G14" s="36">
        <f>SUM(G15:G26)</f>
        <v>980</v>
      </c>
      <c r="H14" s="36">
        <f>SUM(H15:H26)</f>
        <v>120</v>
      </c>
      <c r="I14" s="36">
        <f>SUM(I15:I26)</f>
        <v>1630</v>
      </c>
      <c r="J14" s="47"/>
      <c r="K14" s="48"/>
      <c r="L14" s="36"/>
      <c r="M14" s="36"/>
    </row>
    <row r="15" s="3" customFormat="true" ht="36" customHeight="true" spans="1:13">
      <c r="A15" s="14">
        <v>6</v>
      </c>
      <c r="B15" s="15" t="s">
        <v>40</v>
      </c>
      <c r="C15" s="15" t="s">
        <v>41</v>
      </c>
      <c r="D15" s="15" t="s">
        <v>42</v>
      </c>
      <c r="E15" s="35">
        <v>2000</v>
      </c>
      <c r="F15" s="36">
        <v>1000</v>
      </c>
      <c r="G15" s="36"/>
      <c r="H15" s="36"/>
      <c r="I15" s="45">
        <v>1000</v>
      </c>
      <c r="J15" s="15" t="s">
        <v>22</v>
      </c>
      <c r="K15" s="15" t="s">
        <v>43</v>
      </c>
      <c r="L15" s="22" t="s">
        <v>44</v>
      </c>
      <c r="M15" s="36"/>
    </row>
    <row r="16" s="2" customFormat="true" ht="38" customHeight="true" spans="1:13">
      <c r="A16" s="14">
        <v>7</v>
      </c>
      <c r="B16" s="15" t="s">
        <v>45</v>
      </c>
      <c r="C16" s="15" t="s">
        <v>46</v>
      </c>
      <c r="D16" s="15" t="s">
        <v>47</v>
      </c>
      <c r="E16" s="35">
        <v>1000</v>
      </c>
      <c r="F16" s="36">
        <v>700</v>
      </c>
      <c r="G16" s="36">
        <v>300</v>
      </c>
      <c r="H16" s="36"/>
      <c r="I16" s="45"/>
      <c r="J16" s="15" t="s">
        <v>22</v>
      </c>
      <c r="K16" s="15" t="s">
        <v>48</v>
      </c>
      <c r="L16" s="22" t="s">
        <v>44</v>
      </c>
      <c r="M16" s="52"/>
    </row>
    <row r="17" s="2" customFormat="true" ht="36" customHeight="true" spans="1:13">
      <c r="A17" s="14">
        <v>8</v>
      </c>
      <c r="B17" s="15" t="s">
        <v>49</v>
      </c>
      <c r="C17" s="15" t="s">
        <v>50</v>
      </c>
      <c r="D17" s="15" t="s">
        <v>51</v>
      </c>
      <c r="E17" s="35">
        <v>1000</v>
      </c>
      <c r="F17" s="36">
        <v>800</v>
      </c>
      <c r="G17" s="36"/>
      <c r="H17" s="36"/>
      <c r="I17" s="45">
        <v>200</v>
      </c>
      <c r="J17" s="15" t="s">
        <v>22</v>
      </c>
      <c r="K17" s="15" t="s">
        <v>52</v>
      </c>
      <c r="L17" s="22" t="s">
        <v>44</v>
      </c>
      <c r="M17" s="52"/>
    </row>
    <row r="18" s="2" customFormat="true" ht="37" customHeight="true" spans="1:13">
      <c r="A18" s="14">
        <v>9</v>
      </c>
      <c r="B18" s="15" t="s">
        <v>53</v>
      </c>
      <c r="C18" s="15" t="s">
        <v>50</v>
      </c>
      <c r="D18" s="15" t="s">
        <v>51</v>
      </c>
      <c r="E18" s="35">
        <v>1000</v>
      </c>
      <c r="F18" s="36">
        <v>800</v>
      </c>
      <c r="G18" s="36"/>
      <c r="H18" s="36"/>
      <c r="I18" s="45">
        <v>200</v>
      </c>
      <c r="J18" s="15" t="s">
        <v>22</v>
      </c>
      <c r="K18" s="15" t="s">
        <v>52</v>
      </c>
      <c r="L18" s="22" t="s">
        <v>44</v>
      </c>
      <c r="M18" s="52"/>
    </row>
    <row r="19" s="2" customFormat="true" ht="36" customHeight="true" spans="1:13">
      <c r="A19" s="14">
        <v>10</v>
      </c>
      <c r="B19" s="21" t="s">
        <v>54</v>
      </c>
      <c r="C19" s="21" t="s">
        <v>55</v>
      </c>
      <c r="D19" s="22" t="s">
        <v>56</v>
      </c>
      <c r="E19" s="39">
        <v>320</v>
      </c>
      <c r="F19" s="36">
        <v>200</v>
      </c>
      <c r="G19" s="36">
        <v>120</v>
      </c>
      <c r="H19" s="36"/>
      <c r="I19" s="45"/>
      <c r="J19" s="21" t="s">
        <v>22</v>
      </c>
      <c r="K19" s="21" t="s">
        <v>57</v>
      </c>
      <c r="L19" s="22" t="s">
        <v>38</v>
      </c>
      <c r="M19" s="52"/>
    </row>
    <row r="20" s="2" customFormat="true" ht="26" customHeight="true" spans="1:13">
      <c r="A20" s="14">
        <v>11</v>
      </c>
      <c r="B20" s="15" t="s">
        <v>58</v>
      </c>
      <c r="C20" s="15" t="s">
        <v>59</v>
      </c>
      <c r="D20" s="15" t="s">
        <v>60</v>
      </c>
      <c r="E20" s="35">
        <v>20</v>
      </c>
      <c r="F20" s="36"/>
      <c r="G20" s="36"/>
      <c r="H20" s="36">
        <v>20</v>
      </c>
      <c r="I20" s="45"/>
      <c r="J20" s="15" t="s">
        <v>22</v>
      </c>
      <c r="K20" s="16" t="s">
        <v>61</v>
      </c>
      <c r="L20" s="16" t="s">
        <v>24</v>
      </c>
      <c r="M20" s="52"/>
    </row>
    <row r="21" s="2" customFormat="true" ht="29" customHeight="true" spans="1:13">
      <c r="A21" s="14">
        <v>12</v>
      </c>
      <c r="B21" s="15" t="s">
        <v>62</v>
      </c>
      <c r="C21" s="17" t="s">
        <v>63</v>
      </c>
      <c r="D21" s="17" t="s">
        <v>64</v>
      </c>
      <c r="E21" s="17">
        <v>30</v>
      </c>
      <c r="F21" s="36"/>
      <c r="G21" s="36"/>
      <c r="H21" s="36"/>
      <c r="I21" s="45">
        <v>30</v>
      </c>
      <c r="J21" s="15" t="s">
        <v>22</v>
      </c>
      <c r="K21" s="17" t="s">
        <v>65</v>
      </c>
      <c r="L21" s="15" t="s">
        <v>44</v>
      </c>
      <c r="M21" s="52"/>
    </row>
    <row r="22" s="2" customFormat="true" ht="30" customHeight="true" spans="1:13">
      <c r="A22" s="14">
        <v>13</v>
      </c>
      <c r="B22" s="15" t="s">
        <v>66</v>
      </c>
      <c r="C22" s="23" t="s">
        <v>67</v>
      </c>
      <c r="D22" s="17" t="s">
        <v>68</v>
      </c>
      <c r="E22" s="17">
        <v>200</v>
      </c>
      <c r="F22" s="36"/>
      <c r="G22" s="36">
        <v>200</v>
      </c>
      <c r="H22" s="36"/>
      <c r="I22" s="45"/>
      <c r="J22" s="15" t="s">
        <v>22</v>
      </c>
      <c r="K22" s="49" t="s">
        <v>69</v>
      </c>
      <c r="L22" s="15"/>
      <c r="M22" s="52"/>
    </row>
    <row r="23" s="2" customFormat="true" ht="36" customHeight="true" spans="1:13">
      <c r="A23" s="14">
        <v>14</v>
      </c>
      <c r="B23" s="19" t="s">
        <v>70</v>
      </c>
      <c r="C23" s="19" t="s">
        <v>71</v>
      </c>
      <c r="D23" s="19" t="s">
        <v>72</v>
      </c>
      <c r="E23" s="38">
        <v>100</v>
      </c>
      <c r="F23" s="36"/>
      <c r="G23" s="36"/>
      <c r="H23" s="36"/>
      <c r="I23" s="45">
        <v>100</v>
      </c>
      <c r="J23" s="15" t="s">
        <v>22</v>
      </c>
      <c r="K23" s="19" t="s">
        <v>73</v>
      </c>
      <c r="L23" s="19" t="s">
        <v>24</v>
      </c>
      <c r="M23" s="52"/>
    </row>
    <row r="24" s="2" customFormat="true" ht="42" customHeight="true" spans="1:13">
      <c r="A24" s="14">
        <v>15</v>
      </c>
      <c r="B24" s="24" t="s">
        <v>74</v>
      </c>
      <c r="C24" s="24" t="s">
        <v>75</v>
      </c>
      <c r="D24" s="24" t="s">
        <v>76</v>
      </c>
      <c r="E24" s="40">
        <v>100</v>
      </c>
      <c r="F24" s="36"/>
      <c r="G24" s="36"/>
      <c r="H24" s="36">
        <v>100</v>
      </c>
      <c r="I24" s="45"/>
      <c r="J24" s="24" t="s">
        <v>22</v>
      </c>
      <c r="K24" s="24" t="s">
        <v>77</v>
      </c>
      <c r="L24" s="46" t="s">
        <v>24</v>
      </c>
      <c r="M24" s="52"/>
    </row>
    <row r="25" s="2" customFormat="true" ht="35" customHeight="true" spans="1:13">
      <c r="A25" s="14">
        <v>16</v>
      </c>
      <c r="B25" s="24" t="s">
        <v>78</v>
      </c>
      <c r="C25" s="24" t="s">
        <v>79</v>
      </c>
      <c r="D25" s="24" t="s">
        <v>80</v>
      </c>
      <c r="E25" s="40">
        <v>100</v>
      </c>
      <c r="F25" s="36"/>
      <c r="G25" s="36"/>
      <c r="H25" s="36"/>
      <c r="I25" s="45">
        <v>100</v>
      </c>
      <c r="J25" s="24" t="s">
        <v>22</v>
      </c>
      <c r="K25" s="24" t="s">
        <v>81</v>
      </c>
      <c r="L25" s="46" t="s">
        <v>24</v>
      </c>
      <c r="M25" s="52"/>
    </row>
    <row r="26" s="2" customFormat="true" ht="28" customHeight="true" spans="1:13">
      <c r="A26" s="14">
        <v>17</v>
      </c>
      <c r="B26" s="15" t="s">
        <v>82</v>
      </c>
      <c r="C26" s="15" t="s">
        <v>83</v>
      </c>
      <c r="D26" s="15" t="s">
        <v>21</v>
      </c>
      <c r="E26" s="35">
        <v>360</v>
      </c>
      <c r="F26" s="36"/>
      <c r="G26" s="36">
        <v>360</v>
      </c>
      <c r="H26" s="36"/>
      <c r="I26" s="45"/>
      <c r="J26" s="15" t="s">
        <v>22</v>
      </c>
      <c r="K26" s="15" t="s">
        <v>84</v>
      </c>
      <c r="L26" s="46" t="s">
        <v>24</v>
      </c>
      <c r="M26" s="52"/>
    </row>
    <row r="27" s="1" customFormat="true" ht="30" customHeight="true" spans="1:13">
      <c r="A27" s="20" t="s">
        <v>85</v>
      </c>
      <c r="B27" s="20"/>
      <c r="C27" s="20"/>
      <c r="D27" s="20"/>
      <c r="E27" s="36">
        <f>E28+E29</f>
        <v>315</v>
      </c>
      <c r="F27" s="36"/>
      <c r="G27" s="36">
        <f>G28+G29</f>
        <v>300</v>
      </c>
      <c r="H27" s="36"/>
      <c r="I27" s="36">
        <f>I28+I29</f>
        <v>15</v>
      </c>
      <c r="J27" s="50"/>
      <c r="K27" s="51"/>
      <c r="L27" s="52"/>
      <c r="M27" s="56"/>
    </row>
    <row r="28" s="1" customFormat="true" ht="26" customHeight="true" spans="1:13">
      <c r="A28" s="14">
        <v>18</v>
      </c>
      <c r="B28" s="25" t="s">
        <v>86</v>
      </c>
      <c r="C28" s="25" t="s">
        <v>87</v>
      </c>
      <c r="D28" s="25" t="s">
        <v>21</v>
      </c>
      <c r="E28" s="27">
        <v>15</v>
      </c>
      <c r="F28" s="36"/>
      <c r="G28" s="36"/>
      <c r="H28" s="36"/>
      <c r="I28" s="45">
        <v>15</v>
      </c>
      <c r="J28" s="25" t="s">
        <v>22</v>
      </c>
      <c r="K28" s="27" t="s">
        <v>88</v>
      </c>
      <c r="L28" s="25" t="s">
        <v>89</v>
      </c>
      <c r="M28" s="14"/>
    </row>
    <row r="29" s="1" customFormat="true" ht="31" customHeight="true" spans="1:13">
      <c r="A29" s="14">
        <v>19</v>
      </c>
      <c r="B29" s="15" t="s">
        <v>90</v>
      </c>
      <c r="C29" s="15" t="s">
        <v>91</v>
      </c>
      <c r="D29" s="15" t="s">
        <v>21</v>
      </c>
      <c r="E29" s="35">
        <v>300</v>
      </c>
      <c r="F29" s="36"/>
      <c r="G29" s="36">
        <v>300</v>
      </c>
      <c r="H29" s="36"/>
      <c r="I29" s="45"/>
      <c r="J29" s="15" t="s">
        <v>22</v>
      </c>
      <c r="K29" s="15" t="s">
        <v>92</v>
      </c>
      <c r="L29" s="15" t="s">
        <v>93</v>
      </c>
      <c r="M29" s="14"/>
    </row>
    <row r="30" s="1" customFormat="true" ht="31" customHeight="true" spans="1:13">
      <c r="A30" s="20" t="s">
        <v>94</v>
      </c>
      <c r="B30" s="20"/>
      <c r="C30" s="20"/>
      <c r="D30" s="20"/>
      <c r="E30" s="36">
        <f>E31+E32+E33</f>
        <v>3290</v>
      </c>
      <c r="F30" s="36">
        <f>F31+F32+F33</f>
        <v>300</v>
      </c>
      <c r="G30" s="36">
        <f>G31+G32+G33</f>
        <v>410</v>
      </c>
      <c r="H30" s="36"/>
      <c r="I30" s="36">
        <f>I31+I32+I33</f>
        <v>2630</v>
      </c>
      <c r="J30" s="50"/>
      <c r="K30" s="53"/>
      <c r="L30" s="52"/>
      <c r="M30" s="56"/>
    </row>
    <row r="31" s="1" customFormat="true" ht="28" customHeight="true" spans="1:13">
      <c r="A31" s="14">
        <v>20</v>
      </c>
      <c r="B31" s="15" t="s">
        <v>95</v>
      </c>
      <c r="C31" s="15" t="s">
        <v>96</v>
      </c>
      <c r="D31" s="15" t="s">
        <v>21</v>
      </c>
      <c r="E31" s="35">
        <v>2800</v>
      </c>
      <c r="F31" s="36">
        <v>250</v>
      </c>
      <c r="G31" s="36">
        <v>200</v>
      </c>
      <c r="H31" s="36"/>
      <c r="I31" s="45">
        <v>2350</v>
      </c>
      <c r="J31" s="15" t="s">
        <v>97</v>
      </c>
      <c r="K31" s="15" t="s">
        <v>98</v>
      </c>
      <c r="L31" s="15" t="s">
        <v>93</v>
      </c>
      <c r="M31" s="14"/>
    </row>
    <row r="32" s="1" customFormat="true" ht="28" customHeight="true" spans="1:13">
      <c r="A32" s="14">
        <v>21</v>
      </c>
      <c r="B32" s="15" t="s">
        <v>99</v>
      </c>
      <c r="C32" s="15" t="s">
        <v>100</v>
      </c>
      <c r="D32" s="15" t="s">
        <v>21</v>
      </c>
      <c r="E32" s="35">
        <v>210</v>
      </c>
      <c r="F32" s="36"/>
      <c r="G32" s="36">
        <v>210</v>
      </c>
      <c r="H32" s="36"/>
      <c r="I32" s="45"/>
      <c r="J32" s="15" t="s">
        <v>97</v>
      </c>
      <c r="K32" s="15" t="s">
        <v>101</v>
      </c>
      <c r="L32" s="15" t="s">
        <v>89</v>
      </c>
      <c r="M32" s="14"/>
    </row>
    <row r="33" s="1" customFormat="true" ht="28" customHeight="true" spans="1:13">
      <c r="A33" s="14">
        <v>22</v>
      </c>
      <c r="B33" s="15" t="s">
        <v>102</v>
      </c>
      <c r="C33" s="15" t="s">
        <v>103</v>
      </c>
      <c r="D33" s="15" t="s">
        <v>21</v>
      </c>
      <c r="E33" s="35">
        <v>280</v>
      </c>
      <c r="F33" s="36">
        <v>50</v>
      </c>
      <c r="G33" s="36"/>
      <c r="H33" s="36"/>
      <c r="I33" s="45">
        <v>280</v>
      </c>
      <c r="J33" s="15" t="s">
        <v>97</v>
      </c>
      <c r="K33" s="15" t="s">
        <v>104</v>
      </c>
      <c r="L33" s="15" t="s">
        <v>89</v>
      </c>
      <c r="M33" s="14"/>
    </row>
    <row r="34" s="1" customFormat="true" ht="26" customHeight="true" spans="1:13">
      <c r="A34" s="26" t="s">
        <v>105</v>
      </c>
      <c r="B34" s="26"/>
      <c r="C34" s="26"/>
      <c r="D34" s="26"/>
      <c r="E34" s="36">
        <v>150</v>
      </c>
      <c r="F34" s="36">
        <v>50</v>
      </c>
      <c r="G34" s="41"/>
      <c r="H34" s="41"/>
      <c r="I34" s="41">
        <v>100</v>
      </c>
      <c r="J34" s="50"/>
      <c r="K34" s="51"/>
      <c r="L34" s="52"/>
      <c r="M34" s="56"/>
    </row>
    <row r="35" s="1" customFormat="true" ht="35" customHeight="true" spans="1:13">
      <c r="A35" s="14">
        <v>23</v>
      </c>
      <c r="B35" s="17" t="s">
        <v>106</v>
      </c>
      <c r="C35" s="17" t="s">
        <v>107</v>
      </c>
      <c r="D35" s="27" t="s">
        <v>21</v>
      </c>
      <c r="E35" s="17">
        <v>150</v>
      </c>
      <c r="F35" s="36">
        <v>30</v>
      </c>
      <c r="G35" s="36">
        <v>20</v>
      </c>
      <c r="H35" s="36"/>
      <c r="I35" s="37">
        <v>120</v>
      </c>
      <c r="J35" s="25" t="s">
        <v>22</v>
      </c>
      <c r="K35" s="27" t="s">
        <v>108</v>
      </c>
      <c r="L35" s="17" t="s">
        <v>109</v>
      </c>
      <c r="M35" s="36"/>
    </row>
    <row r="36" s="1" customFormat="true" spans="1:13">
      <c r="A36" s="28"/>
      <c r="B36" s="28"/>
      <c r="C36" s="28"/>
      <c r="D36" s="28"/>
      <c r="E36" s="42" t="s">
        <v>110</v>
      </c>
      <c r="F36" s="43"/>
      <c r="G36" s="43"/>
      <c r="H36" s="42"/>
      <c r="I36" s="42"/>
      <c r="J36" s="28"/>
      <c r="K36" s="28"/>
      <c r="L36" s="28"/>
      <c r="M36" s="28"/>
    </row>
  </sheetData>
  <mergeCells count="20">
    <mergeCell ref="A1:B1"/>
    <mergeCell ref="A2:M2"/>
    <mergeCell ref="A3:B3"/>
    <mergeCell ref="K3:L3"/>
    <mergeCell ref="E4:I4"/>
    <mergeCell ref="E5:I5"/>
    <mergeCell ref="A7:D7"/>
    <mergeCell ref="A8:D8"/>
    <mergeCell ref="A14:D14"/>
    <mergeCell ref="A27:D27"/>
    <mergeCell ref="A30:D30"/>
    <mergeCell ref="A34:D34"/>
    <mergeCell ref="A4:A6"/>
    <mergeCell ref="B4:B6"/>
    <mergeCell ref="C4:C6"/>
    <mergeCell ref="D4:D6"/>
    <mergeCell ref="J4:J6"/>
    <mergeCell ref="K4:K6"/>
    <mergeCell ref="L4:L6"/>
    <mergeCell ref="M4:M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2021-11-22T15:27:00Z</dcterms:created>
  <dcterms:modified xsi:type="dcterms:W3CDTF">2022-01-10T17:08:41Z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0A59C568BA964C17880B342CC46E137E</vt:lpwstr>
  </property>
  <property fmtid="{D5CDD505-2E9C-101B-9397-08002B2CF9AE}" pid="3" name="KSOProductBuildVer">
    <vt:lpwstr>2052-11.8.2.10422</vt:lpwstr>
  </property>
</Properties>
</file>